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산단 업무\산단 관련\산학협력단 홈페이지\내용\"/>
    </mc:Choice>
  </mc:AlternateContent>
  <bookViews>
    <workbookView xWindow="0" yWindow="0" windowWidth="10905" windowHeight="4785"/>
  </bookViews>
  <sheets>
    <sheet name="Sheet1" sheetId="1" r:id="rId1"/>
  </sheets>
  <definedNames>
    <definedName name="_xlnm.Print_Area" localSheetId="0">Sheet1!$B$2:$L$18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0" i="1" s="1"/>
  <c r="D11" i="1" s="1"/>
  <c r="D14" i="1" l="1"/>
  <c r="J16" i="1"/>
  <c r="J13" i="1" s="1"/>
  <c r="J10" i="1" s="1"/>
  <c r="J11" i="1" l="1"/>
  <c r="J15" i="1"/>
  <c r="J12" i="1" s="1"/>
  <c r="J14" i="1"/>
</calcChain>
</file>

<file path=xl/sharedStrings.xml><?xml version="1.0" encoding="utf-8"?>
<sst xmlns="http://schemas.openxmlformats.org/spreadsheetml/2006/main" count="29" uniqueCount="17">
  <si>
    <t>면세과제</t>
    <phoneticPr fontId="3" type="noConversion"/>
  </si>
  <si>
    <t>간접비율 선택</t>
    <phoneticPr fontId="3" type="noConversion"/>
  </si>
  <si>
    <t>총연구비 입력</t>
    <phoneticPr fontId="2" type="noConversion"/>
  </si>
  <si>
    <t>원</t>
    <phoneticPr fontId="2" type="noConversion"/>
  </si>
  <si>
    <t>권장 직접비</t>
    <phoneticPr fontId="2" type="noConversion"/>
  </si>
  <si>
    <t>권장 간접비</t>
    <phoneticPr fontId="2" type="noConversion"/>
  </si>
  <si>
    <t>직접비</t>
    <phoneticPr fontId="3" type="noConversion"/>
  </si>
  <si>
    <t>간접비</t>
    <phoneticPr fontId="3" type="noConversion"/>
  </si>
  <si>
    <t xml:space="preserve"> 원</t>
    <phoneticPr fontId="2" type="noConversion"/>
  </si>
  <si>
    <t>선택리스트</t>
    <phoneticPr fontId="2" type="noConversion"/>
  </si>
  <si>
    <t>부가세</t>
    <phoneticPr fontId="3" type="noConversion"/>
  </si>
  <si>
    <t>공급가액</t>
    <phoneticPr fontId="2" type="noConversion"/>
  </si>
  <si>
    <t xml:space="preserve">과세과제 </t>
    <phoneticPr fontId="3" type="noConversion"/>
  </si>
  <si>
    <t>(부가세를 포함한 총연구비 입력)</t>
  </si>
  <si>
    <t>권장 직접비는 천원단위 반올림 금액으로 표기됨</t>
    <phoneticPr fontId="2" type="noConversion"/>
  </si>
  <si>
    <t xml:space="preserve">연구비 예산서 작성을 위하여 간접비율 및 총연구비를 입력하시면 직접비,간접비,부가세가 자동으로 계산됩니다.  </t>
    <phoneticPr fontId="2" type="noConversion"/>
  </si>
  <si>
    <t>동양대 간접비 자동계산기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</si>
</sst>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%"/>
  </numFmts>
  <fonts count="2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 tint="0.499984740745262"/>
      <name val="맑은 고딕"/>
      <family val="3"/>
      <charset val="129"/>
      <scheme val="minor"/>
    </font>
    <font>
      <b/>
      <sz val="14"/>
      <color theme="5" tint="-0.249977111117893"/>
      <name val="맑은 고딕"/>
      <family val="3"/>
      <charset val="129"/>
      <scheme val="minor"/>
    </font>
    <font>
      <b/>
      <sz val="12"/>
      <color theme="1" tint="0.49998474074526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rgb="FFFF33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800000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ajor"/>
    </font>
    <font>
      <b/>
      <sz val="14"/>
      <color theme="1" tint="0.34998626667073579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4" borderId="0" xfId="0" applyFill="1">
      <alignment vertical="center"/>
    </xf>
    <xf numFmtId="41" fontId="4" fillId="0" borderId="2" xfId="1" applyFont="1" applyFill="1" applyBorder="1" applyAlignment="1">
      <alignment horizontal="center" vertical="center"/>
    </xf>
    <xf numFmtId="41" fontId="4" fillId="0" borderId="5" xfId="1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41" fontId="8" fillId="0" borderId="5" xfId="1" applyFont="1" applyBorder="1" applyAlignment="1">
      <alignment horizontal="center" vertical="center"/>
    </xf>
    <xf numFmtId="41" fontId="7" fillId="2" borderId="6" xfId="1" applyFont="1" applyFill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41" fontId="11" fillId="0" borderId="1" xfId="1" applyFont="1" applyFill="1" applyBorder="1">
      <alignment vertical="center"/>
    </xf>
    <xf numFmtId="0" fontId="11" fillId="0" borderId="0" xfId="0" applyFont="1">
      <alignment vertical="center"/>
    </xf>
    <xf numFmtId="176" fontId="6" fillId="0" borderId="9" xfId="0" applyNumberFormat="1" applyFont="1" applyBorder="1">
      <alignment vertical="center"/>
    </xf>
    <xf numFmtId="41" fontId="5" fillId="4" borderId="0" xfId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41" fontId="11" fillId="0" borderId="0" xfId="1" applyFont="1" applyFill="1" applyBorder="1">
      <alignment vertical="center"/>
    </xf>
    <xf numFmtId="0" fontId="7" fillId="0" borderId="6" xfId="0" applyFont="1" applyBorder="1">
      <alignment vertical="center"/>
    </xf>
    <xf numFmtId="41" fontId="0" fillId="0" borderId="0" xfId="0" applyNumberFormat="1">
      <alignment vertical="center"/>
    </xf>
    <xf numFmtId="41" fontId="9" fillId="0" borderId="9" xfId="0" applyNumberFormat="1" applyFont="1" applyBorder="1">
      <alignment vertical="center"/>
    </xf>
    <xf numFmtId="41" fontId="9" fillId="2" borderId="9" xfId="1" applyFont="1" applyFill="1" applyBorder="1">
      <alignment vertical="center"/>
    </xf>
    <xf numFmtId="41" fontId="10" fillId="5" borderId="9" xfId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4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 wrapText="1"/>
    </xf>
    <xf numFmtId="0" fontId="18" fillId="3" borderId="0" xfId="0" applyFont="1" applyFill="1" applyAlignment="1"/>
    <xf numFmtId="0" fontId="19" fillId="2" borderId="0" xfId="0" applyFont="1" applyFill="1">
      <alignment vertical="center"/>
    </xf>
    <xf numFmtId="0" fontId="19" fillId="2" borderId="8" xfId="0" applyFont="1" applyFill="1" applyBorder="1">
      <alignment vertical="center"/>
    </xf>
    <xf numFmtId="9" fontId="20" fillId="2" borderId="8" xfId="0" applyNumberFormat="1" applyFont="1" applyFill="1" applyBorder="1">
      <alignment vertical="center"/>
    </xf>
    <xf numFmtId="176" fontId="19" fillId="2" borderId="8" xfId="0" applyNumberFormat="1" applyFont="1" applyFill="1" applyBorder="1">
      <alignment vertical="center"/>
    </xf>
    <xf numFmtId="10" fontId="6" fillId="0" borderId="10" xfId="0" applyNumberFormat="1" applyFont="1" applyBorder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41" fontId="15" fillId="4" borderId="0" xfId="1" applyFont="1" applyFill="1" applyBorder="1" applyAlignment="1">
      <alignment horizontal="center" vertical="center"/>
    </xf>
    <xf numFmtId="41" fontId="15" fillId="6" borderId="0" xfId="1" applyFont="1" applyFill="1" applyBorder="1" applyAlignment="1">
      <alignment horizontal="center" vertical="center" wrapText="1"/>
    </xf>
    <xf numFmtId="41" fontId="15" fillId="6" borderId="0" xfId="1" applyFont="1" applyFill="1" applyBorder="1" applyAlignment="1">
      <alignment horizontal="center" vertical="center"/>
    </xf>
    <xf numFmtId="41" fontId="12" fillId="6" borderId="7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80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18</xdr:row>
      <xdr:rowOff>114300</xdr:rowOff>
    </xdr:from>
    <xdr:to>
      <xdr:col>15</xdr:col>
      <xdr:colOff>17568</xdr:colOff>
      <xdr:row>41</xdr:row>
      <xdr:rowOff>0</xdr:rowOff>
    </xdr:to>
    <xdr:pic>
      <xdr:nvPicPr>
        <xdr:cNvPr id="5" name="그림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257800"/>
          <a:ext cx="7570892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abSelected="1" view="pageBreakPreview" zoomScaleNormal="100" zoomScaleSheetLayoutView="100" workbookViewId="0">
      <selection activeCell="Q8" sqref="Q8"/>
    </sheetView>
  </sheetViews>
  <sheetFormatPr defaultRowHeight="16.5"/>
  <cols>
    <col min="1" max="1" width="3.375" customWidth="1"/>
    <col min="2" max="2" width="1.75" customWidth="1"/>
    <col min="3" max="3" width="21.125" customWidth="1"/>
    <col min="4" max="4" width="17" customWidth="1"/>
    <col min="5" max="5" width="6.25" customWidth="1"/>
    <col min="6" max="6" width="2" customWidth="1"/>
    <col min="7" max="8" width="2.375" customWidth="1"/>
    <col min="9" max="9" width="21.5" customWidth="1"/>
    <col min="10" max="10" width="17.25" customWidth="1"/>
    <col min="11" max="11" width="5.625" customWidth="1"/>
    <col min="12" max="12" width="1.875" customWidth="1"/>
    <col min="13" max="13" width="3.75" style="28" hidden="1" customWidth="1"/>
    <col min="14" max="14" width="9" style="28" hidden="1" customWidth="1"/>
    <col min="15" max="15" width="12.5" style="28" hidden="1" customWidth="1"/>
    <col min="16" max="16" width="9" style="28" customWidth="1"/>
    <col min="17" max="22" width="9" style="28"/>
    <col min="23" max="23" width="9" style="23"/>
  </cols>
  <sheetData>
    <row r="1" spans="1:15" ht="21.75" customHeight="1">
      <c r="A1" s="23"/>
      <c r="B1" s="23"/>
      <c r="C1" s="24"/>
      <c r="D1" s="23"/>
      <c r="E1" s="23"/>
      <c r="F1" s="23"/>
      <c r="G1" s="23"/>
      <c r="H1" s="23"/>
      <c r="I1" s="38"/>
      <c r="J1" s="39"/>
      <c r="K1" s="39"/>
      <c r="L1" s="39"/>
    </row>
    <row r="2" spans="1:15" ht="63" customHeight="1">
      <c r="A2" s="23"/>
      <c r="B2" s="22"/>
      <c r="C2" s="26"/>
      <c r="D2" s="40" t="s">
        <v>16</v>
      </c>
      <c r="E2" s="40"/>
      <c r="F2" s="40"/>
      <c r="G2" s="40"/>
      <c r="H2" s="40"/>
      <c r="I2" s="40"/>
      <c r="J2" s="27"/>
      <c r="K2" s="25"/>
      <c r="L2" s="22"/>
    </row>
    <row r="3" spans="1:15" ht="42" customHeight="1">
      <c r="A3" s="23"/>
      <c r="B3" s="23"/>
      <c r="C3" s="41" t="s">
        <v>15</v>
      </c>
      <c r="D3" s="41"/>
      <c r="E3" s="41"/>
      <c r="F3" s="41"/>
      <c r="G3" s="41"/>
      <c r="H3" s="41"/>
      <c r="I3" s="41"/>
      <c r="J3" s="41"/>
      <c r="K3" s="41"/>
      <c r="L3" s="41"/>
    </row>
    <row r="4" spans="1: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5" ht="30.75" customHeight="1">
      <c r="A5" s="23"/>
      <c r="B5" s="1"/>
      <c r="C5" s="34" t="s">
        <v>0</v>
      </c>
      <c r="D5" s="34"/>
      <c r="E5" s="34"/>
      <c r="F5" s="1"/>
      <c r="G5" s="23"/>
      <c r="H5" s="14"/>
      <c r="I5" s="35" t="s">
        <v>12</v>
      </c>
      <c r="J5" s="36"/>
      <c r="K5" s="36"/>
      <c r="L5" s="14"/>
      <c r="O5" s="29" t="s">
        <v>9</v>
      </c>
    </row>
    <row r="6" spans="1:15" ht="30.75" customHeight="1" thickBot="1">
      <c r="A6" s="23"/>
      <c r="B6" s="1"/>
      <c r="C6" s="13"/>
      <c r="D6" s="13"/>
      <c r="E6" s="13"/>
      <c r="F6" s="1"/>
      <c r="G6" s="23"/>
      <c r="H6" s="14"/>
      <c r="I6" s="37" t="s">
        <v>13</v>
      </c>
      <c r="J6" s="37"/>
      <c r="K6" s="37"/>
      <c r="L6" s="14"/>
      <c r="O6" s="31">
        <v>0.28199999999999997</v>
      </c>
    </row>
    <row r="7" spans="1:15" ht="36.75" customHeight="1" thickBot="1">
      <c r="A7" s="23"/>
      <c r="B7" s="1"/>
      <c r="C7" s="2" t="s">
        <v>1</v>
      </c>
      <c r="D7" s="32">
        <v>0.1176</v>
      </c>
      <c r="E7" s="21"/>
      <c r="F7" s="1"/>
      <c r="G7" s="23"/>
      <c r="H7" s="14"/>
      <c r="I7" s="3" t="s">
        <v>1</v>
      </c>
      <c r="J7" s="12" ph="1">
        <v>0.28199999999999997</v>
      </c>
      <c r="K7" s="4"/>
      <c r="L7" s="14"/>
      <c r="O7" s="30">
        <v>0.2</v>
      </c>
    </row>
    <row r="8" spans="1:15" ht="33.75" customHeight="1" thickBot="1">
      <c r="A8" s="23"/>
      <c r="B8" s="1"/>
      <c r="C8" s="3" t="s">
        <v>2</v>
      </c>
      <c r="D8" s="20">
        <v>50000000</v>
      </c>
      <c r="E8" s="4" t="s">
        <v>8</v>
      </c>
      <c r="F8" s="1"/>
      <c r="G8" s="23"/>
      <c r="H8" s="14"/>
      <c r="I8" s="3" t="s">
        <v>2</v>
      </c>
      <c r="J8" s="20">
        <v>20000000</v>
      </c>
      <c r="K8" s="4" t="s">
        <v>8</v>
      </c>
      <c r="L8" s="14"/>
      <c r="O8" s="30">
        <v>0.06</v>
      </c>
    </row>
    <row r="9" spans="1:15" ht="13.5" customHeight="1" thickBot="1">
      <c r="A9" s="23"/>
      <c r="B9" s="1"/>
      <c r="C9" s="1"/>
      <c r="D9" s="1"/>
      <c r="E9" s="1"/>
      <c r="F9" s="1"/>
      <c r="G9" s="23"/>
      <c r="H9" s="14"/>
      <c r="I9" s="14"/>
      <c r="J9" s="14"/>
      <c r="K9" s="14"/>
      <c r="L9" s="14"/>
    </row>
    <row r="10" spans="1:15" ht="29.25" customHeight="1" thickBot="1">
      <c r="A10" s="23"/>
      <c r="B10" s="1"/>
      <c r="C10" s="5" t="s">
        <v>4</v>
      </c>
      <c r="D10" s="19">
        <f>ROUNDUP(D13,-3)</f>
        <v>44739000</v>
      </c>
      <c r="E10" s="6" t="s">
        <v>3</v>
      </c>
      <c r="F10" s="1"/>
      <c r="G10" s="23"/>
      <c r="H10" s="14"/>
      <c r="I10" s="5" t="s">
        <v>4</v>
      </c>
      <c r="J10" s="19">
        <f>ROUNDUP(J13,-3)</f>
        <v>14183000</v>
      </c>
      <c r="K10" s="16" t="s">
        <v>8</v>
      </c>
      <c r="L10" s="14"/>
    </row>
    <row r="11" spans="1:15" ht="27" customHeight="1" thickBot="1">
      <c r="A11" s="23"/>
      <c r="B11" s="1"/>
      <c r="C11" s="8" t="s">
        <v>5</v>
      </c>
      <c r="D11" s="18">
        <f>D8-D10</f>
        <v>5261000</v>
      </c>
      <c r="E11" s="16" t="s">
        <v>8</v>
      </c>
      <c r="F11" s="1"/>
      <c r="G11" s="23"/>
      <c r="H11" s="14"/>
      <c r="I11" s="8" t="s">
        <v>5</v>
      </c>
      <c r="J11" s="18">
        <f>J16-J10</f>
        <v>3998818.1818181798</v>
      </c>
      <c r="K11" s="7" t="s">
        <v>8</v>
      </c>
      <c r="L11" s="14"/>
    </row>
    <row r="12" spans="1:15" ht="27" customHeight="1" thickBot="1">
      <c r="A12" s="23"/>
      <c r="B12" s="1"/>
      <c r="C12" s="33" t="s">
        <v>14</v>
      </c>
      <c r="D12" s="33"/>
      <c r="E12" s="33"/>
      <c r="F12" s="1"/>
      <c r="G12" s="23"/>
      <c r="H12" s="14"/>
      <c r="I12" s="8" t="s">
        <v>10</v>
      </c>
      <c r="J12" s="18">
        <f>J15</f>
        <v>1818181.8181818181</v>
      </c>
      <c r="K12" s="16" t="s">
        <v>8</v>
      </c>
      <c r="L12" s="14"/>
    </row>
    <row r="13" spans="1:15" ht="16.5" hidden="1" customHeight="1">
      <c r="A13" s="23"/>
      <c r="B13" s="1"/>
      <c r="C13" s="9" t="s">
        <v>6</v>
      </c>
      <c r="D13" s="10">
        <f>D8/(1+D7)</f>
        <v>44738725.841088049</v>
      </c>
      <c r="E13" s="11"/>
      <c r="F13" s="1"/>
      <c r="G13" s="23"/>
      <c r="H13" s="14"/>
      <c r="I13" s="9" t="s">
        <v>6</v>
      </c>
      <c r="J13" s="10">
        <f>J16/(1+J7)</f>
        <v>14182385.477237269</v>
      </c>
      <c r="K13" s="11"/>
      <c r="L13" s="14"/>
    </row>
    <row r="14" spans="1:15" ht="16.5" hidden="1" customHeight="1">
      <c r="A14" s="23"/>
      <c r="B14" s="1"/>
      <c r="C14" s="9" t="s">
        <v>7</v>
      </c>
      <c r="D14" s="10">
        <f>D8-D13</f>
        <v>5261274.1589119509</v>
      </c>
      <c r="E14" s="11"/>
      <c r="F14" s="1"/>
      <c r="G14" s="23"/>
      <c r="H14" s="14"/>
      <c r="I14" s="9" t="s">
        <v>7</v>
      </c>
      <c r="J14" s="10">
        <f>J8-J13</f>
        <v>5817614.5227627307</v>
      </c>
      <c r="K14" s="11"/>
      <c r="L14" s="14"/>
    </row>
    <row r="15" spans="1:15" ht="16.5" hidden="1" customHeight="1">
      <c r="A15" s="23"/>
      <c r="B15" s="1"/>
      <c r="C15" s="9"/>
      <c r="D15" s="15"/>
      <c r="E15" s="11"/>
      <c r="F15" s="1"/>
      <c r="G15" s="23"/>
      <c r="H15" s="14"/>
      <c r="I15" s="9" t="s">
        <v>10</v>
      </c>
      <c r="J15" s="15">
        <f>J16*0.1</f>
        <v>1818181.8181818181</v>
      </c>
      <c r="K15" s="11"/>
      <c r="L15" s="14"/>
    </row>
    <row r="16" spans="1:15" ht="16.5" hidden="1" customHeight="1">
      <c r="A16" s="23"/>
      <c r="B16" s="1"/>
      <c r="C16" s="9"/>
      <c r="D16" s="15"/>
      <c r="E16" s="11"/>
      <c r="F16" s="1"/>
      <c r="G16" s="23"/>
      <c r="H16" s="14"/>
      <c r="I16" s="9" t="s">
        <v>11</v>
      </c>
      <c r="J16" s="15">
        <f>J8/(1+10%)</f>
        <v>18181818.18181818</v>
      </c>
      <c r="K16" s="11"/>
      <c r="L16" s="14"/>
    </row>
    <row r="17" spans="1:12">
      <c r="A17" s="23"/>
      <c r="B17" s="1"/>
      <c r="C17" s="1"/>
      <c r="D17" s="1"/>
      <c r="E17" s="1"/>
      <c r="F17" s="1"/>
      <c r="G17" s="23"/>
      <c r="H17" s="14"/>
      <c r="I17" s="14"/>
      <c r="J17" s="14"/>
      <c r="K17" s="14"/>
      <c r="L17" s="14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23"/>
      <c r="J20" s="17"/>
    </row>
    <row r="21" spans="1:12">
      <c r="A21" s="23"/>
    </row>
    <row r="22" spans="1:12">
      <c r="A22" s="23"/>
    </row>
    <row r="23" spans="1:12">
      <c r="A23" s="23"/>
    </row>
    <row r="24" spans="1:12">
      <c r="A24" s="23"/>
    </row>
    <row r="25" spans="1:12">
      <c r="A25" s="23"/>
    </row>
    <row r="26" spans="1:12">
      <c r="A26" s="23"/>
    </row>
    <row r="27" spans="1:12">
      <c r="A27" s="23"/>
    </row>
    <row r="28" spans="1:12">
      <c r="A28" s="23"/>
    </row>
    <row r="29" spans="1:12">
      <c r="A29" s="23"/>
    </row>
    <row r="30" spans="1:12">
      <c r="A30" s="23"/>
    </row>
    <row r="31" spans="1:12">
      <c r="A31" s="23"/>
    </row>
    <row r="32" spans="1:12">
      <c r="A32" s="23"/>
    </row>
    <row r="33" spans="1:22">
      <c r="A33" s="23"/>
    </row>
    <row r="34" spans="1:22">
      <c r="A34" s="23"/>
    </row>
    <row r="35" spans="1:22">
      <c r="A35" s="23"/>
    </row>
    <row r="36" spans="1:22">
      <c r="A36" s="23"/>
    </row>
    <row r="37" spans="1:22">
      <c r="A37" s="23"/>
    </row>
    <row r="38" spans="1:22">
      <c r="A38" s="23"/>
    </row>
    <row r="39" spans="1:22">
      <c r="A39" s="23"/>
    </row>
    <row r="40" spans="1:22">
      <c r="A40" s="23"/>
    </row>
    <row r="41" spans="1:22" s="23" customForma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s="23" customForma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s="23" customForma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s="23" customForma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s="23" customForma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s="23" customForma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s="23" customForma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s="23" customForma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s="23" customForma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s="23" customForma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s="23" customForma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s="23" customForma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s="23" customForma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s="23" customForma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s="23" customForma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s="23" customForma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s="23" customForma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s="23" customForma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s="23" customForma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s="23" customFormat="1"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s="23" customFormat="1"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s="23" customFormat="1"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s="23" customFormat="1">
      <c r="M63" s="28"/>
      <c r="N63" s="28"/>
      <c r="O63" s="28"/>
      <c r="P63" s="28"/>
      <c r="Q63" s="28"/>
      <c r="R63" s="28"/>
      <c r="S63" s="28"/>
      <c r="T63" s="28"/>
      <c r="U63" s="28"/>
      <c r="V63" s="28"/>
    </row>
  </sheetData>
  <mergeCells count="7">
    <mergeCell ref="C12:E12"/>
    <mergeCell ref="C5:E5"/>
    <mergeCell ref="I5:K5"/>
    <mergeCell ref="I6:K6"/>
    <mergeCell ref="I1:L1"/>
    <mergeCell ref="D2:I2"/>
    <mergeCell ref="C3:L3"/>
  </mergeCells>
  <phoneticPr fontId="2" type="noConversion"/>
  <dataValidations xWindow="364" yWindow="567" count="2">
    <dataValidation allowBlank="1" showInputMessage="1" showErrorMessage="1" prompt="●26.49% : 국가연구개발사업 간접비 고시비율_x000a_●15% : 민간기업체, 용역_x000a_●6% : 정부용역 등 국가를 당사자로 하는 계약에 관한 법률이 적용되는 연구과제_x000a_● 기타 : 그 외 간접비율 작성" sqref="J7"/>
    <dataValidation allowBlank="1" showInputMessage="1" showErrorMessage="1" prompt="●11.76% : 국가연구개발사업 간접비 고시비율_x000a_●15% : 민간기업체, 용역_x000a_●6% : 정부용역 등 국가를 당사자로 하는 계약에 관한 법률이 적용되는 연구과제_x000a_● 기타 : 그 외 간접비율 작성" sqref="D7"/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박명선</dc:creator>
  <cp:lastModifiedBy>조재은</cp:lastModifiedBy>
  <cp:lastPrinted>2016-03-24T08:10:17Z</cp:lastPrinted>
  <dcterms:created xsi:type="dcterms:W3CDTF">2016-03-24T05:44:34Z</dcterms:created>
  <dcterms:modified xsi:type="dcterms:W3CDTF">2024-08-22T01:24:20Z</dcterms:modified>
</cp:coreProperties>
</file>